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\Desktop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4" i="1"/>
  <c r="K16" i="1" s="1"/>
  <c r="D23" i="1" l="1"/>
  <c r="K21" i="1"/>
  <c r="K12" i="1"/>
  <c r="K22" i="1"/>
  <c r="K18" i="1"/>
  <c r="K14" i="1"/>
  <c r="K13" i="1"/>
  <c r="K19" i="1"/>
  <c r="K17" i="1"/>
  <c r="K20" i="1"/>
  <c r="K15" i="1"/>
  <c r="K11" i="1"/>
  <c r="K23" i="1" l="1"/>
  <c r="G25" i="1"/>
</calcChain>
</file>

<file path=xl/sharedStrings.xml><?xml version="1.0" encoding="utf-8"?>
<sst xmlns="http://schemas.openxmlformats.org/spreadsheetml/2006/main" count="35" uniqueCount="21">
  <si>
    <t>1,5 МРОТ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</si>
  <si>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</si>
  <si>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</si>
  <si>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</si>
  <si>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</si>
  <si>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</si>
  <si>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</si>
  <si>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</si>
  <si>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</si>
  <si>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</si>
  <si>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</si>
  <si>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</si>
  <si>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</si>
  <si>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свыше предельной</t>
  </si>
  <si>
    <t>свыше 1,5 МРОТ</t>
  </si>
  <si>
    <t>ИТОГО:</t>
  </si>
  <si>
    <t>до предельной базы</t>
  </si>
  <si>
    <t>Экономия</t>
  </si>
  <si>
    <t>Заработная плата</t>
  </si>
  <si>
    <t>МРОТ в 2026 году (по РФ)</t>
  </si>
  <si>
    <t>Предельная база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</si>
</sst>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4" fontId="0" fillId="0" borderId="0" xfId="0" applyNumberFormat="1"/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4" fontId="2" fillId="0" borderId="0" xfId="0" applyNumberFormat="1" applyFont="1"/>
    <xf numFmtId="4" fontId="1" fillId="0" borderId="0" xfId="0" applyNumberFormat="1" applyFont="1"/>
    <xf numFmtId="0" fontId="2" fillId="0" borderId="0" xfId="0" applyFont="1"/>
    <xf numFmtId="0" fontId="0" fillId="2" borderId="0" xfId="0" applyFill="1" applyAlignment="1">
      <alignment horizontal="center"/>
    </xf>
    <xf numFmtId="0" fontId="5" fillId="0" borderId="0" xfId="0" applyFont="1"/>
    <xf numFmtId="0" fontId="0" fillId="3" borderId="0" xfId="0" applyFill="1"/>
    <xf numFmtId="4" fontId="2" fillId="3" borderId="0" xfId="0" applyNumberFormat="1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4" fontId="5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14945</xdr:colOff>
      <xdr:row>0</xdr:row>
      <xdr:rowOff>406314</xdr:rowOff>
    </xdr:from>
    <xdr:to>
      <xdr:col>1</xdr:col>
      <xdr:colOff>2381251</xdr:colOff>
      <xdr:row>4</xdr:row>
      <xdr:rowOff>52300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10" b="31263"/>
        <a:stretch/>
      </xdr:blipFill>
      <xdr:spPr>
        <a:xfrm>
          <a:off x="493063" y="406314"/>
          <a:ext cx="2366306" cy="774045"/>
        </a:xfrm>
        <a:prstGeom prst="rect">
          <a:avLst/>
        </a:prstGeom>
      </xdr:spPr>
    </xdr:pic>
    <xdr:clientData/>
  </xdr:twoCellAnchor>
  <xdr:twoCellAnchor editAs="oneCell">
    <xdr:from>
      <xdr:col>1</xdr:col>
      <xdr:colOff>13137</xdr:colOff>
      <xdr:row>4</xdr:row>
      <xdr:rowOff>141431</xdr:rowOff>
    </xdr:from>
    <xdr:to>
      <xdr:col>4</xdr:col>
      <xdr:colOff>20608</xdr:colOff>
      <xdr:row>6</xdr:row>
      <xdr:rowOff>14941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550" r="56412" b="-1500"/>
        <a:stretch/>
      </xdr:blipFill>
      <xdr:spPr>
        <a:xfrm>
          <a:off x="621861" y="890293"/>
          <a:ext cx="5284539" cy="241371"/>
        </a:xfrm>
        <a:prstGeom prst="rect">
          <a:avLst/>
        </a:prstGeom>
      </xdr:spPr>
    </xdr:pic>
    <xdr:clientData/>
  </xdr:twoCellAnchor>
  <xdr:twoCellAnchor editAs="oneCell">
    <xdr:from>
      <xdr:col>7</xdr:col>
      <xdr:colOff>377800</xdr:colOff>
      <xdr:row>0</xdr:row>
      <xdr:rowOff>403420</xdr:rowOff>
    </xdr:from>
    <xdr:to>
      <xdr:col>10</xdr:col>
      <xdr:colOff>1009597</xdr:colOff>
      <xdr:row>4</xdr:row>
      <xdr:rowOff>37828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17" b="31953"/>
        <a:stretch/>
      </xdr:blipFill>
      <xdr:spPr>
        <a:xfrm>
          <a:off x="7295565" y="403420"/>
          <a:ext cx="5271032" cy="762467"/>
        </a:xfrm>
        <a:prstGeom prst="rect">
          <a:avLst/>
        </a:prstGeom>
      </xdr:spPr>
    </xdr:pic>
    <xdr:clientData/>
  </xdr:twoCellAnchor>
  <xdr:twoCellAnchor editAs="oneCell">
    <xdr:from>
      <xdr:col>8</xdr:col>
      <xdr:colOff>1575</xdr:colOff>
      <xdr:row>4</xdr:row>
      <xdr:rowOff>136418</xdr:rowOff>
    </xdr:from>
    <xdr:to>
      <xdr:col>10</xdr:col>
      <xdr:colOff>1015626</xdr:colOff>
      <xdr:row>5</xdr:row>
      <xdr:rowOff>180398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93" t="79604"/>
        <a:stretch/>
      </xdr:blipFill>
      <xdr:spPr>
        <a:xfrm>
          <a:off x="7433836" y="881853"/>
          <a:ext cx="5271312" cy="226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zoomScale="85" zoomScaleNormal="85" workbookViewId="0">
      <selection activeCell="E14" sqref="E14"/>
    </sheetView>
  </sheetViews>
  <sheetFormatPr defaultRowHeight="14.5" x14ac:dyDescent="0.35"/>
  <cols>
    <col min="1" max="1" width="6.26953125" customWidth="1"/>
    <col min="2" max="2" width="34.26953125" customWidth="1"/>
    <col min="3" max="3" width="26.6328125" customWidth="1"/>
    <col min="4" max="4" width="14.6328125" customWidth="1"/>
    <col min="5" max="5" width="5.54296875" customWidth="1"/>
    <col min="6" max="6" width="5.54296875" style="2" customWidth="1"/>
    <col min="7" max="8" width="5.54296875" customWidth="1"/>
    <col min="9" max="9" width="34.26953125" customWidth="1"/>
    <col min="10" max="10" width="26.6328125" customWidth="1"/>
    <col min="11" max="11" width="14.6328125" customWidth="1"/>
    <col min="14" max="14" width="35" customWidth="1"/>
  </cols>
  <sheetData>
    <row r="1" spans="1:14" ht="44.5" customHeight="1" x14ac:dyDescent="0.35">
      <c r="B1" s="14"/>
      <c r="C1" s="10" t="s">
        <v>18</v>
      </c>
      <c r="D1" s="18">
        <v>300000</v>
      </c>
      <c r="E1" s="7"/>
      <c r="I1" s="14"/>
      <c r="J1" s="14"/>
      <c r="K1" s="14"/>
      <c r="N1" s="1"/>
    </row>
    <row r="2" spans="1:14" x14ac:dyDescent="0.35">
      <c r="B2" s="14"/>
      <c r="C2" s="11" t="s">
        <v>20</v>
      </c>
      <c r="D2" s="2">
        <v>2979392</v>
      </c>
      <c r="E2" s="2"/>
      <c r="I2" s="14"/>
      <c r="J2" s="14"/>
      <c r="K2" s="14"/>
    </row>
    <row r="3" spans="1:14" x14ac:dyDescent="0.35">
      <c r="B3" s="14"/>
      <c r="C3" s="11" t="s">
        <v>19</v>
      </c>
      <c r="D3" s="2">
        <v>27093</v>
      </c>
      <c r="E3" s="2"/>
      <c r="I3" s="14"/>
      <c r="J3" s="14"/>
      <c r="K3" s="14"/>
    </row>
    <row r="4" spans="1:14" x14ac:dyDescent="0.35">
      <c r="B4" s="14"/>
      <c r="C4" s="11" t="s">
        <v>0</v>
      </c>
      <c r="D4" s="2">
        <f>D3*1.5</f>
        <v>40639.5</v>
      </c>
      <c r="E4" s="2"/>
      <c r="I4" s="14"/>
      <c r="J4" s="14"/>
      <c r="K4" s="14"/>
    </row>
    <row r="6" spans="1:14" x14ac:dyDescent="0.35">
      <c r="A6" s="13"/>
      <c r="B6" s="15"/>
      <c r="C6" s="15"/>
      <c r="D6" s="15"/>
      <c r="E6" s="9"/>
      <c r="I6" s="15"/>
      <c r="J6" s="15"/>
      <c r="K6" s="15"/>
    </row>
    <row r="7" spans="1:14" x14ac:dyDescent="0.35">
      <c r="B7" t="s">
        <v>16</v>
      </c>
      <c r="D7" s="3">
        <v>0.15</v>
      </c>
      <c r="E7" s="3"/>
      <c r="I7" t="s">
        <v>0</v>
      </c>
      <c r="K7" s="3">
        <v>0.3</v>
      </c>
    </row>
    <row r="8" spans="1:14" x14ac:dyDescent="0.35">
      <c r="B8" t="s">
        <v>13</v>
      </c>
      <c r="D8" s="4">
        <v>7.5999999999999998E-2</v>
      </c>
      <c r="E8" s="4"/>
      <c r="I8" t="s">
        <v>14</v>
      </c>
      <c r="K8" s="3">
        <v>0.15</v>
      </c>
    </row>
    <row r="9" spans="1:14" ht="4.5" customHeight="1" x14ac:dyDescent="0.35"/>
    <row r="10" spans="1:14" ht="4.5" customHeight="1" x14ac:dyDescent="0.35"/>
    <row r="11" spans="1:14" x14ac:dyDescent="0.35">
      <c r="B11" t="s">
        <v>1</v>
      </c>
      <c r="D11" s="2">
        <f t="shared" ref="D11:D22" si="0">IF((ROW(A11)-11)*$D$1 &lt; $D$2, $D$1*$D$7, $D$1*$D$8)</f>
        <v>45000</v>
      </c>
      <c r="E11" s="2"/>
      <c r="G11" s="2"/>
      <c r="I11" t="s">
        <v>1</v>
      </c>
      <c r="K11" s="5">
        <f t="shared" ref="K11:K22" si="1">$D$4*$K$7+($D$1-$D$4)*$K$8</f>
        <v>51095.924999999996</v>
      </c>
    </row>
    <row r="12" spans="1:14" x14ac:dyDescent="0.35">
      <c r="B12" t="s">
        <v>2</v>
      </c>
      <c r="D12" s="2">
        <f t="shared" si="0"/>
        <v>45000</v>
      </c>
      <c r="E12" s="2"/>
      <c r="G12" s="2"/>
      <c r="I12" t="s">
        <v>2</v>
      </c>
      <c r="K12" s="5">
        <f t="shared" si="1"/>
        <v>51095.924999999996</v>
      </c>
    </row>
    <row r="13" spans="1:14" x14ac:dyDescent="0.35">
      <c r="B13" t="s">
        <v>3</v>
      </c>
      <c r="D13" s="2">
        <f t="shared" si="0"/>
        <v>45000</v>
      </c>
      <c r="E13" s="2"/>
      <c r="G13" s="2"/>
      <c r="I13" t="s">
        <v>3</v>
      </c>
      <c r="K13" s="5">
        <f t="shared" si="1"/>
        <v>51095.924999999996</v>
      </c>
    </row>
    <row r="14" spans="1:14" x14ac:dyDescent="0.35">
      <c r="B14" t="s">
        <v>4</v>
      </c>
      <c r="D14" s="2">
        <f t="shared" si="0"/>
        <v>45000</v>
      </c>
      <c r="E14" s="2"/>
      <c r="G14" s="2"/>
      <c r="I14" t="s">
        <v>4</v>
      </c>
      <c r="K14" s="5">
        <f t="shared" si="1"/>
        <v>51095.924999999996</v>
      </c>
    </row>
    <row r="15" spans="1:14" x14ac:dyDescent="0.35">
      <c r="B15" t="s">
        <v>5</v>
      </c>
      <c r="D15" s="2">
        <f t="shared" si="0"/>
        <v>45000</v>
      </c>
      <c r="E15" s="2"/>
      <c r="G15" s="2"/>
      <c r="I15" t="s">
        <v>5</v>
      </c>
      <c r="K15" s="5">
        <f t="shared" si="1"/>
        <v>51095.924999999996</v>
      </c>
    </row>
    <row r="16" spans="1:14" x14ac:dyDescent="0.35">
      <c r="B16" t="s">
        <v>6</v>
      </c>
      <c r="D16" s="2">
        <f t="shared" si="0"/>
        <v>45000</v>
      </c>
      <c r="E16" s="2"/>
      <c r="G16" s="2"/>
      <c r="I16" t="s">
        <v>6</v>
      </c>
      <c r="K16" s="5">
        <f t="shared" si="1"/>
        <v>51095.924999999996</v>
      </c>
    </row>
    <row r="17" spans="2:11" x14ac:dyDescent="0.35">
      <c r="B17" t="s">
        <v>7</v>
      </c>
      <c r="D17" s="2">
        <f t="shared" si="0"/>
        <v>45000</v>
      </c>
      <c r="E17" s="2"/>
      <c r="G17" s="2"/>
      <c r="I17" t="s">
        <v>7</v>
      </c>
      <c r="K17" s="5">
        <f t="shared" si="1"/>
        <v>51095.924999999996</v>
      </c>
    </row>
    <row r="18" spans="2:11" x14ac:dyDescent="0.35">
      <c r="B18" t="s">
        <v>8</v>
      </c>
      <c r="D18" s="2">
        <f t="shared" si="0"/>
        <v>45000</v>
      </c>
      <c r="E18" s="2"/>
      <c r="G18" s="2"/>
      <c r="I18" t="s">
        <v>8</v>
      </c>
      <c r="K18" s="5">
        <f t="shared" si="1"/>
        <v>51095.924999999996</v>
      </c>
    </row>
    <row r="19" spans="2:11" x14ac:dyDescent="0.35">
      <c r="B19" t="s">
        <v>9</v>
      </c>
      <c r="D19" s="2">
        <f t="shared" si="0"/>
        <v>45000</v>
      </c>
      <c r="E19" s="2"/>
      <c r="G19" s="2"/>
      <c r="I19" t="s">
        <v>9</v>
      </c>
      <c r="K19" s="5">
        <f t="shared" si="1"/>
        <v>51095.924999999996</v>
      </c>
    </row>
    <row r="20" spans="2:11" x14ac:dyDescent="0.35">
      <c r="B20" t="s">
        <v>10</v>
      </c>
      <c r="D20" s="2">
        <f t="shared" si="0"/>
        <v>45000</v>
      </c>
      <c r="E20" s="2"/>
      <c r="G20" s="2"/>
      <c r="I20" t="s">
        <v>10</v>
      </c>
      <c r="K20" s="5">
        <f t="shared" si="1"/>
        <v>51095.924999999996</v>
      </c>
    </row>
    <row r="21" spans="2:11" x14ac:dyDescent="0.35">
      <c r="B21" t="s">
        <v>11</v>
      </c>
      <c r="D21" s="2">
        <f t="shared" si="0"/>
        <v>22800</v>
      </c>
      <c r="E21" s="2"/>
      <c r="G21" s="2"/>
      <c r="I21" t="s">
        <v>11</v>
      </c>
      <c r="K21" s="5">
        <f t="shared" si="1"/>
        <v>51095.924999999996</v>
      </c>
    </row>
    <row r="22" spans="2:11" x14ac:dyDescent="0.35">
      <c r="B22" t="s">
        <v>12</v>
      </c>
      <c r="D22" s="2">
        <f t="shared" si="0"/>
        <v>22800</v>
      </c>
      <c r="E22" s="2"/>
      <c r="G22" s="2"/>
      <c r="I22" t="s">
        <v>12</v>
      </c>
      <c r="K22" s="5">
        <f t="shared" si="1"/>
        <v>51095.924999999996</v>
      </c>
    </row>
    <row r="23" spans="2:11" x14ac:dyDescent="0.35">
      <c r="B23" s="8" t="s">
        <v>15</v>
      </c>
      <c r="C23" s="8"/>
      <c r="D23" s="12">
        <f>SUM(D11:D22)</f>
        <v>495600</v>
      </c>
      <c r="E23" s="6"/>
      <c r="I23" s="8" t="s">
        <v>15</v>
      </c>
      <c r="J23" s="8"/>
      <c r="K23" s="12">
        <f>SUM(K11:K22)</f>
        <v>613151.1</v>
      </c>
    </row>
    <row r="25" spans="2:11" x14ac:dyDescent="0.35">
      <c r="E25" s="16" t="s">
        <v>17</v>
      </c>
      <c r="F25" s="16"/>
      <c r="G25" s="17">
        <f>D23-K23</f>
        <v>-117551.09999999998</v>
      </c>
      <c r="H25" s="17"/>
    </row>
  </sheetData>
  <mergeCells count="6">
    <mergeCell ref="B1:B4"/>
    <mergeCell ref="I1:K4"/>
    <mergeCell ref="I6:K6"/>
    <mergeCell ref="B6:D6"/>
    <mergeCell ref="E25:F25"/>
    <mergeCell ref="G25:H25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Гостева Екатерина</dc:creator>
  <cp:lastModifiedBy>Mi</cp:lastModifiedBy>
  <dcterms:created xsi:type="dcterms:W3CDTF">2025-12-16T12:55:40Z</dcterms:created>
  <dcterms:modified xsi:type="dcterms:W3CDTF">2025-12-23T11:52:25Z</dcterms:modified>
</cp:coreProperties>
</file>